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F:\コンピュータリテラシ\JM21\8th_0609\"/>
    </mc:Choice>
  </mc:AlternateContent>
  <xr:revisionPtr revIDLastSave="0" documentId="13_ncr:1_{1AFB5A1D-BCEB-4867-A3EA-4290B0875052}" xr6:coauthVersionLast="47" xr6:coauthVersionMax="47" xr10:uidLastSave="{00000000-0000-0000-0000-000000000000}"/>
  <bookViews>
    <workbookView xWindow="-108" yWindow="-108" windowWidth="41496" windowHeight="16896" xr2:uid="{00000000-000D-0000-FFFF-FFFF00000000}"/>
  </bookViews>
  <sheets>
    <sheet name="Sheet1" sheetId="1" r:id="rId1"/>
  </sheets>
  <definedNames>
    <definedName name="_xlnm.Print_Area" localSheetId="0">Sheet1!$A$1:$O$25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2" i="1" l="1"/>
  <c r="H7" i="1"/>
  <c r="G7" i="1"/>
  <c r="F7" i="1"/>
  <c r="G1" i="1"/>
  <c r="E12" i="1"/>
  <c r="D12" i="1"/>
  <c r="E11" i="1"/>
  <c r="D11" i="1"/>
  <c r="C12" i="1"/>
  <c r="C11" i="1"/>
  <c r="B11" i="1"/>
  <c r="E10" i="1"/>
  <c r="D10" i="1"/>
  <c r="C10" i="1"/>
  <c r="B10" i="1"/>
  <c r="E9" i="1"/>
  <c r="D9" i="1"/>
  <c r="C9" i="1"/>
  <c r="B9" i="1"/>
  <c r="F8" i="1"/>
  <c r="G8" i="1" s="1"/>
  <c r="F6" i="1"/>
  <c r="G6" i="1" s="1"/>
  <c r="F5" i="1"/>
  <c r="G5" i="1" s="1"/>
  <c r="F4" i="1"/>
  <c r="F11" i="1" l="1"/>
  <c r="G11" i="1" s="1"/>
  <c r="F12" i="1"/>
  <c r="G12" i="1" s="1"/>
  <c r="F10" i="1"/>
  <c r="G10" i="1" s="1"/>
  <c r="F9" i="1"/>
  <c r="H6" i="1" s="1"/>
  <c r="G4" i="1"/>
  <c r="H4" i="1" l="1"/>
  <c r="H5" i="1"/>
  <c r="H9" i="1"/>
  <c r="G9" i="1"/>
  <c r="H8" i="1"/>
</calcChain>
</file>

<file path=xl/sharedStrings.xml><?xml version="1.0" encoding="utf-8"?>
<sst xmlns="http://schemas.openxmlformats.org/spreadsheetml/2006/main" count="20" uniqueCount="19">
  <si>
    <t>安藤奈津</t>
    <rPh sb="0" eb="2">
      <t>アンドウ</t>
    </rPh>
    <rPh sb="2" eb="4">
      <t>ナツ</t>
    </rPh>
    <phoneticPr fontId="1"/>
  </si>
  <si>
    <t>ドリンク名</t>
    <rPh sb="4" eb="5">
      <t>メイ</t>
    </rPh>
    <phoneticPr fontId="1"/>
  </si>
  <si>
    <t>ココア</t>
    <phoneticPr fontId="1"/>
  </si>
  <si>
    <t>昨年</t>
    <rPh sb="0" eb="2">
      <t>サクネン</t>
    </rPh>
    <phoneticPr fontId="1"/>
  </si>
  <si>
    <t>１日目</t>
    <rPh sb="0" eb="1">
      <t>ニチ</t>
    </rPh>
    <rPh sb="1" eb="2">
      <t>メ</t>
    </rPh>
    <phoneticPr fontId="1"/>
  </si>
  <si>
    <t>２日目</t>
    <rPh sb="0" eb="1">
      <t>ニチ</t>
    </rPh>
    <rPh sb="1" eb="2">
      <t>メ</t>
    </rPh>
    <phoneticPr fontId="1"/>
  </si>
  <si>
    <t>合計</t>
    <rPh sb="0" eb="2">
      <t>ゴウケイ</t>
    </rPh>
    <phoneticPr fontId="1"/>
  </si>
  <si>
    <t>コーヒー</t>
    <phoneticPr fontId="1"/>
  </si>
  <si>
    <t>ストロベリー</t>
    <phoneticPr fontId="1"/>
  </si>
  <si>
    <t>目標数</t>
    <rPh sb="0" eb="2">
      <t>モクヒョウ</t>
    </rPh>
    <rPh sb="2" eb="3">
      <t>スウ</t>
    </rPh>
    <phoneticPr fontId="1"/>
  </si>
  <si>
    <t>ドリンク販売実績</t>
    <rPh sb="4" eb="6">
      <t>ハンバイ</t>
    </rPh>
    <rPh sb="6" eb="8">
      <t>ジッセキ</t>
    </rPh>
    <phoneticPr fontId="1"/>
  </si>
  <si>
    <t>ミルクティー</t>
    <phoneticPr fontId="1"/>
  </si>
  <si>
    <t>平均</t>
    <rPh sb="0" eb="2">
      <t>ヘイキン</t>
    </rPh>
    <phoneticPr fontId="1"/>
  </si>
  <si>
    <t>最大</t>
    <rPh sb="0" eb="2">
      <t>サイダイ</t>
    </rPh>
    <phoneticPr fontId="1"/>
  </si>
  <si>
    <t>最小</t>
    <rPh sb="0" eb="2">
      <t>サイショウ</t>
    </rPh>
    <phoneticPr fontId="1"/>
  </si>
  <si>
    <t>商品数</t>
    <rPh sb="0" eb="3">
      <t>ショウヒンスウ</t>
    </rPh>
    <phoneticPr fontId="1"/>
  </si>
  <si>
    <t>前年比</t>
    <rPh sb="0" eb="3">
      <t>ゼンネンヒ</t>
    </rPh>
    <phoneticPr fontId="1"/>
  </si>
  <si>
    <t>割合</t>
    <rPh sb="0" eb="2">
      <t>ワリアイ</t>
    </rPh>
    <phoneticPr fontId="1"/>
  </si>
  <si>
    <t>チョコレート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</si>
</sst>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38" fontId="0" fillId="0" borderId="1" xfId="1" applyFont="1" applyBorder="1">
      <alignment vertical="center"/>
    </xf>
    <xf numFmtId="176" fontId="0" fillId="0" borderId="1" xfId="2" applyNumberFormat="1" applyFont="1" applyBorder="1">
      <alignment vertical="center"/>
    </xf>
    <xf numFmtId="38" fontId="0" fillId="0" borderId="1" xfId="0" applyNumberFormat="1" applyBorder="1">
      <alignment vertical="center"/>
    </xf>
    <xf numFmtId="0" fontId="0" fillId="0" borderId="2" xfId="0" applyBorder="1">
      <alignment vertical="center"/>
    </xf>
    <xf numFmtId="0" fontId="0" fillId="0" borderId="3" xfId="0" applyBorder="1" applyAlignment="1">
      <alignment horizontal="center" vertical="center"/>
    </xf>
    <xf numFmtId="0" fontId="0" fillId="0" borderId="3" xfId="0" quotePrefix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>
      <alignment vertical="center"/>
    </xf>
    <xf numFmtId="176" fontId="0" fillId="0" borderId="6" xfId="2" applyNumberFormat="1" applyFont="1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38" fontId="0" fillId="0" borderId="8" xfId="0" applyNumberFormat="1" applyBorder="1">
      <alignment vertical="center"/>
    </xf>
    <xf numFmtId="176" fontId="0" fillId="0" borderId="8" xfId="2" applyNumberFormat="1" applyFont="1" applyBorder="1">
      <alignment vertical="center"/>
    </xf>
    <xf numFmtId="0" fontId="0" fillId="0" borderId="9" xfId="0" applyBorder="1">
      <alignment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販売実績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0586264846390604"/>
          <c:y val="0.20106481481481481"/>
          <c:w val="0.81872462817147862"/>
          <c:h val="0.6726469087197434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Sheet1!$B$3</c:f>
              <c:strCache>
                <c:ptCount val="1"/>
                <c:pt idx="0">
                  <c:v>昨年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Sheet1!$A$4:$A$8</c:f>
              <c:strCache>
                <c:ptCount val="5"/>
                <c:pt idx="0">
                  <c:v>ミルクティー</c:v>
                </c:pt>
                <c:pt idx="1">
                  <c:v>ココア</c:v>
                </c:pt>
                <c:pt idx="2">
                  <c:v>コーヒー</c:v>
                </c:pt>
                <c:pt idx="3">
                  <c:v>チョコレート</c:v>
                </c:pt>
                <c:pt idx="4">
                  <c:v>ストロベリー</c:v>
                </c:pt>
              </c:strCache>
            </c:strRef>
          </c:cat>
          <c:val>
            <c:numRef>
              <c:f>Sheet1!$B$4:$B$8</c:f>
              <c:numCache>
                <c:formatCode>#,##0_);[Red]\(#,##0\)</c:formatCode>
                <c:ptCount val="5"/>
                <c:pt idx="0">
                  <c:v>482</c:v>
                </c:pt>
                <c:pt idx="1">
                  <c:v>253</c:v>
                </c:pt>
                <c:pt idx="2">
                  <c:v>292</c:v>
                </c:pt>
                <c:pt idx="3">
                  <c:v>181</c:v>
                </c:pt>
                <c:pt idx="4">
                  <c:v>321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818-4F00-A73A-6F457A8FC845}"/>
            </c:ext>
          </c:extLst>
        </c:ser>
        <c:ser>
          <c:idx val="1"/>
          <c:order val="1"/>
          <c:tx>
            <c:v>今年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Sheet1!$F$4:$F$8</c:f>
              <c:numCache>
                <c:formatCode>#,##0_);[Red]\(#,##0\)</c:formatCode>
                <c:ptCount val="5"/>
                <c:pt idx="0">
                  <c:v>550</c:v>
                </c:pt>
                <c:pt idx="1">
                  <c:v>208</c:v>
                </c:pt>
                <c:pt idx="2">
                  <c:v>250</c:v>
                </c:pt>
                <c:pt idx="3">
                  <c:v>197</c:v>
                </c:pt>
                <c:pt idx="4">
                  <c:v>450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1F7-45EA-9F60-5DE8B3DBD0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75735775"/>
        <c:axId val="775737023"/>
      </c:barChart>
      <c:catAx>
        <c:axId val="77573577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75737023"/>
        <c:crosses val="autoZero"/>
        <c:auto val="1"/>
        <c:lblAlgn val="ctr"/>
        <c:lblOffset val="100"/>
        <c:noMultiLvlLbl val="0"/>
      </c:catAx>
      <c:valAx>
        <c:axId val="77573702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/>
                  <a:t>（個）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7573577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合計</a:t>
            </a:r>
            <a:endParaRPr lang="ja-JP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DFE7-410F-AA79-A6EA527489C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DFE7-410F-AA79-A6EA527489C1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DFE7-410F-AA79-A6EA527489C1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DFE7-410F-AA79-A6EA527489C1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DFE7-410F-AA79-A6EA527489C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Sheet1!$A$4:$A$8</c:f>
              <c:strCache>
                <c:ptCount val="5"/>
                <c:pt idx="0">
                  <c:v>ミルクティー</c:v>
                </c:pt>
                <c:pt idx="1">
                  <c:v>ココア</c:v>
                </c:pt>
                <c:pt idx="2">
                  <c:v>コーヒー</c:v>
                </c:pt>
                <c:pt idx="3">
                  <c:v>チョコレート</c:v>
                </c:pt>
                <c:pt idx="4">
                  <c:v>ストロベリー</c:v>
                </c:pt>
              </c:strCache>
            </c:strRef>
          </c:cat>
          <c:val>
            <c:numRef>
              <c:f>Sheet1!$F$4:$F$8</c:f>
              <c:numCache>
                <c:formatCode>#,##0_);[Red]\(#,##0\)</c:formatCode>
                <c:ptCount val="5"/>
                <c:pt idx="0">
                  <c:v>550</c:v>
                </c:pt>
                <c:pt idx="1">
                  <c:v>208</c:v>
                </c:pt>
                <c:pt idx="2">
                  <c:v>250</c:v>
                </c:pt>
                <c:pt idx="3">
                  <c:v>197</c:v>
                </c:pt>
                <c:pt idx="4">
                  <c:v>450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EC4-457D-8F71-26857487A6B6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26376</xdr:colOff>
      <xdr:row>12</xdr:row>
      <xdr:rowOff>46891</xdr:rowOff>
    </xdr:from>
    <xdr:to>
      <xdr:col>7</xdr:col>
      <xdr:colOff>433753</xdr:colOff>
      <xdr:row>24</xdr:row>
      <xdr:rowOff>46891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BD3D54A7-80F1-4249-B7A7-F95AF03FB64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483577</xdr:colOff>
      <xdr:row>12</xdr:row>
      <xdr:rowOff>52753</xdr:rowOff>
    </xdr:from>
    <xdr:to>
      <xdr:col>14</xdr:col>
      <xdr:colOff>378069</xdr:colOff>
      <xdr:row>24</xdr:row>
      <xdr:rowOff>52753</xdr:rowOff>
    </xdr:to>
    <xdr:graphicFrame macro="">
      <xdr:nvGraphicFramePr>
        <xdr:cNvPr id="9" name="グラフ 8">
          <a:extLst>
            <a:ext uri="{FF2B5EF4-FFF2-40B4-BE49-F238E27FC236}">
              <a16:creationId xmlns:a16="http://schemas.microsoft.com/office/drawing/2014/main" id="{7A08FFC8-BB02-4633-A5B5-A84C4C5EFE4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2"/>
  <sheetViews>
    <sheetView tabSelected="1" zoomScale="130" zoomScaleNormal="130" workbookViewId="0">
      <selection sqref="A1:O25"/>
    </sheetView>
  </sheetViews>
  <sheetFormatPr defaultRowHeight="18" x14ac:dyDescent="0.45"/>
  <cols>
    <col min="1" max="1" width="11.5" customWidth="1"/>
  </cols>
  <sheetData>
    <row r="1" spans="1:8" x14ac:dyDescent="0.45">
      <c r="A1" t="s">
        <v>0</v>
      </c>
      <c r="C1" t="s">
        <v>10</v>
      </c>
      <c r="F1" t="s">
        <v>15</v>
      </c>
      <c r="G1">
        <f>COUNTA(A4:A8)</f>
        <v>5</v>
      </c>
    </row>
    <row r="2" spans="1:8" ht="18.600000000000001" thickBot="1" x14ac:dyDescent="0.5"/>
    <row r="3" spans="1:8" x14ac:dyDescent="0.45">
      <c r="A3" s="4" t="s">
        <v>1</v>
      </c>
      <c r="B3" s="5" t="s">
        <v>3</v>
      </c>
      <c r="C3" s="5" t="s">
        <v>9</v>
      </c>
      <c r="D3" s="6" t="s">
        <v>4</v>
      </c>
      <c r="E3" s="6" t="s">
        <v>5</v>
      </c>
      <c r="F3" s="5" t="s">
        <v>6</v>
      </c>
      <c r="G3" s="5" t="s">
        <v>16</v>
      </c>
      <c r="H3" s="7" t="s">
        <v>17</v>
      </c>
    </row>
    <row r="4" spans="1:8" x14ac:dyDescent="0.45">
      <c r="A4" s="8" t="s">
        <v>11</v>
      </c>
      <c r="B4" s="1">
        <v>482</v>
      </c>
      <c r="C4" s="1">
        <v>500</v>
      </c>
      <c r="D4" s="1">
        <v>250</v>
      </c>
      <c r="E4" s="1">
        <v>300</v>
      </c>
      <c r="F4" s="1">
        <f>SUM(D4,E4)</f>
        <v>550</v>
      </c>
      <c r="G4" s="2">
        <f>F4/B4</f>
        <v>1.1410788381742738</v>
      </c>
      <c r="H4" s="9">
        <f t="shared" ref="H4:H9" si="0">F4/$F$9</f>
        <v>0.33232628398791542</v>
      </c>
    </row>
    <row r="5" spans="1:8" x14ac:dyDescent="0.45">
      <c r="A5" s="8" t="s">
        <v>2</v>
      </c>
      <c r="B5" s="1">
        <v>253</v>
      </c>
      <c r="C5" s="1">
        <v>300</v>
      </c>
      <c r="D5" s="1">
        <v>110</v>
      </c>
      <c r="E5" s="1">
        <v>98</v>
      </c>
      <c r="F5" s="1">
        <f t="shared" ref="F5:F8" si="1">SUM(D5,E5)</f>
        <v>208</v>
      </c>
      <c r="G5" s="2">
        <f t="shared" ref="G5:G12" si="2">F5/B5</f>
        <v>0.82213438735177868</v>
      </c>
      <c r="H5" s="9">
        <f t="shared" si="0"/>
        <v>0.12567975830815711</v>
      </c>
    </row>
    <row r="6" spans="1:8" x14ac:dyDescent="0.45">
      <c r="A6" s="8" t="s">
        <v>7</v>
      </c>
      <c r="B6" s="1">
        <v>292</v>
      </c>
      <c r="C6" s="1">
        <v>321</v>
      </c>
      <c r="D6" s="1">
        <v>100</v>
      </c>
      <c r="E6" s="1">
        <v>150</v>
      </c>
      <c r="F6" s="1">
        <f t="shared" si="1"/>
        <v>250</v>
      </c>
      <c r="G6" s="2">
        <f t="shared" si="2"/>
        <v>0.85616438356164382</v>
      </c>
      <c r="H6" s="9">
        <f t="shared" si="0"/>
        <v>0.15105740181268881</v>
      </c>
    </row>
    <row r="7" spans="1:8" x14ac:dyDescent="0.45">
      <c r="A7" s="8" t="s">
        <v>18</v>
      </c>
      <c r="B7" s="1">
        <v>181</v>
      </c>
      <c r="C7" s="1">
        <v>200</v>
      </c>
      <c r="D7" s="1">
        <v>87</v>
      </c>
      <c r="E7" s="1">
        <v>110</v>
      </c>
      <c r="F7" s="1">
        <f>SUM(D7,E7)</f>
        <v>197</v>
      </c>
      <c r="G7" s="2">
        <f>F7/B7</f>
        <v>1.0883977900552486</v>
      </c>
      <c r="H7" s="9">
        <f t="shared" si="0"/>
        <v>0.11903323262839879</v>
      </c>
    </row>
    <row r="8" spans="1:8" x14ac:dyDescent="0.45">
      <c r="A8" s="8" t="s">
        <v>8</v>
      </c>
      <c r="B8" s="1">
        <v>321</v>
      </c>
      <c r="C8" s="1">
        <v>350</v>
      </c>
      <c r="D8" s="1">
        <v>200</v>
      </c>
      <c r="E8" s="1">
        <v>250</v>
      </c>
      <c r="F8" s="1">
        <f t="shared" si="1"/>
        <v>450</v>
      </c>
      <c r="G8" s="2">
        <f t="shared" si="2"/>
        <v>1.4018691588785046</v>
      </c>
      <c r="H8" s="9">
        <f t="shared" si="0"/>
        <v>0.27190332326283989</v>
      </c>
    </row>
    <row r="9" spans="1:8" x14ac:dyDescent="0.45">
      <c r="A9" s="8" t="s">
        <v>6</v>
      </c>
      <c r="B9" s="1">
        <f>SUM(B4:B8)</f>
        <v>1529</v>
      </c>
      <c r="C9" s="1">
        <f>SUM(C4:C8)</f>
        <v>1671</v>
      </c>
      <c r="D9" s="1">
        <f>SUM(D4:D8)</f>
        <v>747</v>
      </c>
      <c r="E9" s="1">
        <f>SUM(E4:E8)</f>
        <v>908</v>
      </c>
      <c r="F9" s="1">
        <f>SUM(F4:F8)</f>
        <v>1655</v>
      </c>
      <c r="G9" s="2">
        <f t="shared" si="2"/>
        <v>1.0824068018312623</v>
      </c>
      <c r="H9" s="9">
        <f t="shared" si="0"/>
        <v>1</v>
      </c>
    </row>
    <row r="10" spans="1:8" x14ac:dyDescent="0.45">
      <c r="A10" s="8" t="s">
        <v>12</v>
      </c>
      <c r="B10" s="3">
        <f>AVERAGE(B4:B8)</f>
        <v>305.8</v>
      </c>
      <c r="C10" s="3">
        <f>AVERAGE(C4:C8)</f>
        <v>334.2</v>
      </c>
      <c r="D10" s="3">
        <f>AVERAGE(D4:D8)</f>
        <v>149.4</v>
      </c>
      <c r="E10" s="3">
        <f>AVERAGE(E4:E8)</f>
        <v>181.6</v>
      </c>
      <c r="F10" s="3">
        <f>AVERAGE(F4:F8)</f>
        <v>331</v>
      </c>
      <c r="G10" s="2">
        <f t="shared" si="2"/>
        <v>1.0824068018312623</v>
      </c>
      <c r="H10" s="10"/>
    </row>
    <row r="11" spans="1:8" x14ac:dyDescent="0.45">
      <c r="A11" s="8" t="s">
        <v>13</v>
      </c>
      <c r="B11" s="3">
        <f>MAX(B4,B5,B6,B8)</f>
        <v>482</v>
      </c>
      <c r="C11" s="3">
        <f>MAX(C4:C8)</f>
        <v>500</v>
      </c>
      <c r="D11" s="3">
        <f>MAX(D4:D8)</f>
        <v>250</v>
      </c>
      <c r="E11" s="3">
        <f>MAX(E4:E8)</f>
        <v>300</v>
      </c>
      <c r="F11" s="3">
        <f>MAX(F4:F8)</f>
        <v>550</v>
      </c>
      <c r="G11" s="2">
        <f t="shared" si="2"/>
        <v>1.1410788381742738</v>
      </c>
      <c r="H11" s="10"/>
    </row>
    <row r="12" spans="1:8" ht="18.600000000000001" thickBot="1" x14ac:dyDescent="0.5">
      <c r="A12" s="11" t="s">
        <v>14</v>
      </c>
      <c r="B12" s="12">
        <f>MIN(B4:B8)</f>
        <v>181</v>
      </c>
      <c r="C12" s="12">
        <f>MIN(C4:C8)</f>
        <v>200</v>
      </c>
      <c r="D12" s="12">
        <f>MIN(D4:D8)</f>
        <v>87</v>
      </c>
      <c r="E12" s="12">
        <f>MIN(E4:E8)</f>
        <v>98</v>
      </c>
      <c r="F12" s="12">
        <f>MIN(F4:F8)</f>
        <v>197</v>
      </c>
      <c r="G12" s="13">
        <f t="shared" si="2"/>
        <v>1.0883977900552486</v>
      </c>
      <c r="H12" s="14"/>
    </row>
  </sheetData>
  <phoneticPr fontId="1"/>
  <printOptions horizontalCentered="1" verticalCentered="1" headings="1"/>
  <pageMargins left="0.70866141732283472" right="0.70866141732283472" top="0.74803149606299213" bottom="0.74803149606299213" header="0.31496062992125984" footer="0.31496062992125984"/>
  <pageSetup paperSize="9"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安藤奈津</dc:creator>
  <cp:lastModifiedBy>小林勝</cp:lastModifiedBy>
  <cp:lastPrinted>2021-06-17T02:01:11Z</cp:lastPrinted>
  <dcterms:created xsi:type="dcterms:W3CDTF">2015-10-03T08:15:16Z</dcterms:created>
  <dcterms:modified xsi:type="dcterms:W3CDTF">2021-06-17T02:01:40Z</dcterms:modified>
</cp:coreProperties>
</file>